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D1032" i="2"/>
  <c r="C1032" i="2"/>
  <c r="B1032" i="2"/>
  <c r="A1032" i="2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D1026" i="2"/>
  <c r="C1026" i="2"/>
  <c r="B1026" i="2"/>
  <c r="A1026" i="2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D996" i="2"/>
  <c r="C996" i="2"/>
  <c r="B996" i="2"/>
  <c r="A996" i="2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D976" i="2"/>
  <c r="C976" i="2"/>
  <c r="B976" i="2"/>
  <c r="A976" i="2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D966" i="2"/>
  <c r="C966" i="2"/>
  <c r="B966" i="2"/>
  <c r="A966" i="2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D952" i="2"/>
  <c r="C952" i="2"/>
  <c r="B952" i="2"/>
  <c r="A952" i="2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D942" i="2"/>
  <c r="C942" i="2"/>
  <c r="B942" i="2"/>
  <c r="A942" i="2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D918" i="2"/>
  <c r="C918" i="2"/>
  <c r="B918" i="2"/>
  <c r="A918" i="2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D904" i="2"/>
  <c r="C904" i="2"/>
  <c r="B904" i="2"/>
  <c r="A904" i="2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D894" i="2"/>
  <c r="C894" i="2"/>
  <c r="B894" i="2"/>
  <c r="A894" i="2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D888" i="2"/>
  <c r="C888" i="2"/>
  <c r="B888" i="2"/>
  <c r="A888" i="2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D878" i="2"/>
  <c r="C878" i="2"/>
  <c r="B878" i="2"/>
  <c r="A878" i="2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D870" i="2"/>
  <c r="C870" i="2"/>
  <c r="B870" i="2"/>
  <c r="A870" i="2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D865" i="2"/>
  <c r="C865" i="2"/>
  <c r="B865" i="2"/>
  <c r="A865" i="2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D854" i="2"/>
  <c r="C854" i="2"/>
  <c r="B854" i="2"/>
  <c r="A854" i="2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D846" i="2"/>
  <c r="C846" i="2"/>
  <c r="B846" i="2"/>
  <c r="A846" i="2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D822" i="2"/>
  <c r="C822" i="2"/>
  <c r="B822" i="2"/>
  <c r="A822" i="2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D810" i="2"/>
  <c r="C810" i="2"/>
  <c r="B810" i="2"/>
  <c r="A810" i="2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D799" i="2"/>
  <c r="C799" i="2"/>
  <c r="B799" i="2"/>
  <c r="A799" i="2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D786" i="2"/>
  <c r="C786" i="2"/>
  <c r="B786" i="2"/>
  <c r="A786" i="2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D775" i="2"/>
  <c r="C775" i="2"/>
  <c r="B775" i="2"/>
  <c r="A775" i="2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D762" i="2"/>
  <c r="C762" i="2"/>
  <c r="B762" i="2"/>
  <c r="A762" i="2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D751" i="2"/>
  <c r="C751" i="2"/>
  <c r="B751" i="2"/>
  <c r="A751" i="2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D738" i="2"/>
  <c r="C738" i="2"/>
  <c r="B738" i="2"/>
  <c r="A738" i="2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D727" i="2"/>
  <c r="C727" i="2"/>
  <c r="B727" i="2"/>
  <c r="A727" i="2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D714" i="2"/>
  <c r="C714" i="2"/>
  <c r="B714" i="2"/>
  <c r="A714" i="2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D703" i="2"/>
  <c r="C703" i="2"/>
  <c r="B703" i="2"/>
  <c r="A703" i="2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D698" i="2"/>
  <c r="C698" i="2"/>
  <c r="B698" i="2"/>
  <c r="A698" i="2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D690" i="2"/>
  <c r="C690" i="2"/>
  <c r="B690" i="2"/>
  <c r="A690" i="2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D679" i="2"/>
  <c r="C679" i="2"/>
  <c r="B679" i="2"/>
  <c r="A679" i="2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D666" i="2"/>
  <c r="C666" i="2"/>
  <c r="B666" i="2"/>
  <c r="A666" i="2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D655" i="2"/>
  <c r="C655" i="2"/>
  <c r="B655" i="2"/>
  <c r="A655" i="2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D642" i="2"/>
  <c r="C642" i="2"/>
  <c r="B642" i="2"/>
  <c r="A642" i="2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D631" i="2"/>
  <c r="C631" i="2"/>
  <c r="B631" i="2"/>
  <c r="A631" i="2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D618" i="2"/>
  <c r="C618" i="2"/>
  <c r="B618" i="2"/>
  <c r="A618" i="2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D607" i="2"/>
  <c r="C607" i="2"/>
  <c r="B607" i="2"/>
  <c r="A607" i="2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D594" i="2"/>
  <c r="C594" i="2"/>
  <c r="B594" i="2"/>
  <c r="A594" i="2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D582" i="2"/>
  <c r="C582" i="2"/>
  <c r="B582" i="2"/>
  <c r="A582" i="2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D570" i="2"/>
  <c r="C570" i="2"/>
  <c r="B570" i="2"/>
  <c r="A570" i="2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D546" i="2"/>
  <c r="C546" i="2"/>
  <c r="B546" i="2"/>
  <c r="A546" i="2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D541" i="2"/>
  <c r="C541" i="2"/>
  <c r="B541" i="2"/>
  <c r="A541" i="2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D530" i="2"/>
  <c r="C530" i="2"/>
  <c r="B530" i="2"/>
  <c r="A530" i="2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D520" i="2"/>
  <c r="C520" i="2"/>
  <c r="B520" i="2"/>
  <c r="A520" i="2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D509" i="2"/>
  <c r="C509" i="2"/>
  <c r="B509" i="2"/>
  <c r="A509" i="2"/>
  <c r="H508" i="2"/>
  <c r="F508" i="2"/>
  <c r="E508" i="2"/>
  <c r="C508" i="2"/>
  <c r="B508" i="2"/>
  <c r="A508" i="2"/>
  <c r="D508" i="2" s="1"/>
  <c r="H507" i="2"/>
  <c r="F507" i="2"/>
  <c r="E507" i="2"/>
  <c r="D507" i="2"/>
  <c r="C507" i="2"/>
  <c r="B507" i="2"/>
  <c r="A507" i="2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D495" i="2"/>
  <c r="C495" i="2"/>
  <c r="B495" i="2"/>
  <c r="A495" i="2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D483" i="2"/>
  <c r="C483" i="2"/>
  <c r="B483" i="2"/>
  <c r="A483" i="2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D471" i="2"/>
  <c r="C471" i="2"/>
  <c r="B471" i="2"/>
  <c r="A471" i="2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D460" i="2"/>
  <c r="C460" i="2"/>
  <c r="B460" i="2"/>
  <c r="A460" i="2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D447" i="2"/>
  <c r="C447" i="2"/>
  <c r="B447" i="2"/>
  <c r="A447" i="2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D436" i="2"/>
  <c r="C436" i="2"/>
  <c r="B436" i="2"/>
  <c r="A436" i="2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D431" i="2"/>
  <c r="C431" i="2"/>
  <c r="B431" i="2"/>
  <c r="A431" i="2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D423" i="2"/>
  <c r="C423" i="2"/>
  <c r="B423" i="2"/>
  <c r="A423" i="2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D407" i="2"/>
  <c r="C407" i="2"/>
  <c r="B407" i="2"/>
  <c r="A407" i="2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D399" i="2"/>
  <c r="C399" i="2"/>
  <c r="B399" i="2"/>
  <c r="A399" i="2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D383" i="2"/>
  <c r="C383" i="2"/>
  <c r="B383" i="2"/>
  <c r="A383" i="2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D375" i="2"/>
  <c r="C375" i="2"/>
  <c r="B375" i="2"/>
  <c r="A375" i="2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D364" i="2"/>
  <c r="C364" i="2"/>
  <c r="B364" i="2"/>
  <c r="A364" i="2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D359" i="2"/>
  <c r="C359" i="2"/>
  <c r="B359" i="2"/>
  <c r="A359" i="2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D351" i="2"/>
  <c r="C351" i="2"/>
  <c r="B351" i="2"/>
  <c r="A351" i="2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D340" i="2"/>
  <c r="C340" i="2"/>
  <c r="B340" i="2"/>
  <c r="A340" i="2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D335" i="2"/>
  <c r="C335" i="2"/>
  <c r="B335" i="2"/>
  <c r="A335" i="2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D327" i="2"/>
  <c r="C327" i="2"/>
  <c r="B327" i="2"/>
  <c r="A327" i="2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D316" i="2"/>
  <c r="C316" i="2"/>
  <c r="B316" i="2"/>
  <c r="A316" i="2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D311" i="2"/>
  <c r="C311" i="2"/>
  <c r="B311" i="2"/>
  <c r="A311" i="2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D303" i="2"/>
  <c r="C303" i="2"/>
  <c r="B303" i="2"/>
  <c r="A303" i="2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D292" i="2"/>
  <c r="C292" i="2"/>
  <c r="B292" i="2"/>
  <c r="A292" i="2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D279" i="2"/>
  <c r="C279" i="2"/>
  <c r="B279" i="2"/>
  <c r="A279" i="2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D268" i="2"/>
  <c r="C268" i="2"/>
  <c r="B268" i="2"/>
  <c r="A268" i="2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D263" i="2"/>
  <c r="C263" i="2"/>
  <c r="B263" i="2"/>
  <c r="A263" i="2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D255" i="2"/>
  <c r="C255" i="2"/>
  <c r="B255" i="2"/>
  <c r="A255" i="2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D244" i="2"/>
  <c r="C244" i="2"/>
  <c r="B244" i="2"/>
  <c r="A244" i="2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D231" i="2"/>
  <c r="C231" i="2"/>
  <c r="B231" i="2"/>
  <c r="A231" i="2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D220" i="2"/>
  <c r="C220" i="2"/>
  <c r="B220" i="2"/>
  <c r="A220" i="2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D215" i="2"/>
  <c r="C215" i="2"/>
  <c r="B215" i="2"/>
  <c r="A215" i="2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D206" i="2"/>
  <c r="C206" i="2"/>
  <c r="B206" i="2"/>
  <c r="A206" i="2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D190" i="2"/>
  <c r="C190" i="2"/>
  <c r="B190" i="2"/>
  <c r="A190" i="2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D183" i="2"/>
  <c r="C183" i="2"/>
  <c r="B183" i="2"/>
  <c r="A183" i="2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D171" i="2"/>
  <c r="C171" i="2"/>
  <c r="B171" i="2"/>
  <c r="A171" i="2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D167" i="2"/>
  <c r="C167" i="2"/>
  <c r="B167" i="2"/>
  <c r="A167" i="2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D159" i="2"/>
  <c r="C159" i="2"/>
  <c r="B159" i="2"/>
  <c r="A159" i="2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D147" i="2"/>
  <c r="C147" i="2"/>
  <c r="B147" i="2"/>
  <c r="A147" i="2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D143" i="2"/>
  <c r="C143" i="2"/>
  <c r="B143" i="2"/>
  <c r="A143" i="2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D134" i="2"/>
  <c r="C134" i="2"/>
  <c r="B134" i="2"/>
  <c r="A134" i="2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D119" i="2"/>
  <c r="C119" i="2"/>
  <c r="B119" i="2"/>
  <c r="A119" i="2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D98" i="2"/>
  <c r="C98" i="2"/>
  <c r="B98" i="2"/>
  <c r="A98" i="2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D95" i="2"/>
  <c r="C95" i="2"/>
  <c r="B95" i="2"/>
  <c r="A95" i="2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D87" i="2"/>
  <c r="C87" i="2"/>
  <c r="B87" i="2"/>
  <c r="A87" i="2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D75" i="2"/>
  <c r="C75" i="2"/>
  <c r="B75" i="2"/>
  <c r="A75" i="2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D69" i="2"/>
  <c r="C69" i="2"/>
  <c r="B69" i="2"/>
  <c r="A69" i="2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D61" i="2"/>
  <c r="C61" i="2"/>
  <c r="B61" i="2"/>
  <c r="A61" i="2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D52" i="2"/>
  <c r="C52" i="2"/>
  <c r="B52" i="2"/>
  <c r="A52" i="2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D47" i="2"/>
  <c r="C47" i="2"/>
  <c r="B47" i="2"/>
  <c r="A47" i="2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D38" i="2"/>
  <c r="C38" i="2"/>
  <c r="B38" i="2"/>
  <c r="A38" i="2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D26" i="2"/>
  <c r="C26" i="2"/>
  <c r="B26" i="2"/>
  <c r="A26" i="2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D12" i="2"/>
  <c r="C12" i="2"/>
  <c r="B12" i="2"/>
  <c r="A12" i="2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<sst xmlns="http://schemas.openxmlformats.org/spreadsheetml/2006/main" count="374" uniqueCount="311">
  <si>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</si>
  <si>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</si>
  <si>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</si>
  <si>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</si>
  <si>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</si>
  <si>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</si>
  <si>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</si>
  <si>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</si>
  <si>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</si>
  <si>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</si>
  <si>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</si>
  <si>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</si>
  <si>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</si>
  <si>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</si>
  <si>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</si>
  <si>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</si>
  <si>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</si>
  <si>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</si>
  <si>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</si>
  <si>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</si>
  <si>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</si>
  <si>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</si>
  <si>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</si>
  <si>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</si>
  <si>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</si>
  <si>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</si>
  <si>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</si>
  <si>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</si>
  <si>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</si>
  <si>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</si>
  <si>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</si>
  <si>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</si>
  <si>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</si>
  <si>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</si>
  <si>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</si>
  <si>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</si>
  <si>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</si>
  <si>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</si>
  <si>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</si>
  <si>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</si>
  <si>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</si>
  <si>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</si>
  <si>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</si>
  <si>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</si>
  <si>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</si>
  <si>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</si>
  <si>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</si>
  <si>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</si>
  <si>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</si>
  <si>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</si>
  <si>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</si>
  <si>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</si>
  <si>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</si>
  <si>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</si>
  <si>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</si>
  <si>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</si>
  <si>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</si>
  <si>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</si>
  <si>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</si>
  <si>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</si>
  <si>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</si>
  <si>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</si>
  <si>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</si>
  <si>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</si>
  <si>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</si>
  <si>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</si>
  <si>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</si>
  <si>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</si>
  <si>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</si>
  <si>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</si>
  <si>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</si>
  <si>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</si>
  <si>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</si>
  <si>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</si>
  <si>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</si>
  <si>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</si>
  <si>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</si>
  <si>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</si>
  <si>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</si>
  <si>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</si>
  <si>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</si>
  <si>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</si>
  <si>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</si>
  <si>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</si>
  <si>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</si>
  <si>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</si>
  <si>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</si>
  <si>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</si>
  <si>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</si>
  <si>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</si>
  <si>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</si>
  <si>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</si>
  <si>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</si>
  <si>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</si>
  <si>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</si>
  <si>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</si>
  <si>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</si>
  <si>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</si>
  <si>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</si>
  <si>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</si>
  <si>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</si>
  <si>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</si>
  <si>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</si>
  <si>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</si>
  <si>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</si>
  <si>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</si>
  <si>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</si>
  <si>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</si>
  <si>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</si>
  <si>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</si>
  <si>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</si>
  <si>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</si>
  <si>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</si>
  <si>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</si>
  <si>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</si>
  <si>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</si>
  <si>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</si>
  <si>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</si>
  <si>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</si>
  <si>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</si>
  <si>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</si>
  <si>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</si>
  <si>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</si>
  <si>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</si>
  <si>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</si>
  <si>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</si>
  <si>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</si>
  <si>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</si>
  <si>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</si>
  <si>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</si>
  <si>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</si>
  <si>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</si>
  <si>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</si>
  <si>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</si>
  <si>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</si>
  <si>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</si>
  <si>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</si>
  <si>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</si>
  <si>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</si>
  <si>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</si>
  <si>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</si>
  <si>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</si>
  <si>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</si>
  <si>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</si>
  <si>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</si>
  <si>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</si>
  <si>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</si>
  <si>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</si>
  <si>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</si>
  <si>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</si>
  <si>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</si>
  <si>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</si>
  <si>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</si>
  <si>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</si>
  <si>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</si>
  <si>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</si>
  <si>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</si>
  <si>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</si>
  <si>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</si>
  <si>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</si>
  <si>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</si>
  <si>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</si>
  <si>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</si>
  <si>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</si>
  <si>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</si>
  <si>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</si>
  <si>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</si>
  <si>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</si>
  <si>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</si>
  <si>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</si>
  <si>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</si>
  <si>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</si>
  <si>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</si>
  <si>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</si>
  <si>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</si>
  <si>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21/01/2024</t>
  </si>
  <si>
    <t>PD24000113</t>
  </si>
  <si>
    <t>הקמת מערך מיכול באשל- 6 מיכלים</t>
  </si>
  <si>
    <t>בטיפול רכש</t>
  </si>
  <si>
    <t>liat</t>
  </si>
  <si>
    <t>Y</t>
  </si>
  <si>
    <t>106</t>
  </si>
  <si>
    <t>אשל</t>
  </si>
  <si>
    <t>עבודות צנרת וכיבוי אש</t>
  </si>
  <si>
    <t>chen_g</t>
  </si>
  <si>
    <t>400</t>
  </si>
  <si>
    <t>חוזה עבודות</t>
  </si>
  <si>
    <t>00</t>
  </si>
  <si>
    <t>מאשרי דרישות מרוכזות - כללי</t>
  </si>
  <si>
    <t>X</t>
  </si>
  <si>
    <t>37,201,160.00</t>
  </si>
  <si>
    <t>6,324,197.20</t>
  </si>
  <si>
    <t>43,525,357.20</t>
  </si>
  <si>
    <t>ILS</t>
  </si>
  <si>
    <t>002</t>
  </si>
  <si>
    <t>moran_h</t>
  </si>
  <si>
    <t>24/01/24 14:08</t>
  </si>
  <si>
    <t>אושר בוועדת מכרזים</t>
  </si>
  <si>
    <t>82</t>
  </si>
  <si>
    <t>פרויקטים</t>
  </si>
  <si>
    <t>3,232</t>
  </si>
  <si>
    <t>אורי שלו</t>
  </si>
  <si>
    <t>0</t>
  </si>
  <si>
    <t>1</t>
  </si>
  <si>
    <t>הנדסה</t>
  </si>
  <si>
    <t>ori_s</t>
  </si>
  <si>
    <t>0.00</t>
  </si>
  <si>
    <t>עבודות</t>
  </si>
  <si>
    <t>W2400009</t>
  </si>
  <si>
    <t>עבודות צנרת וכיבוי אש להקמת 6 המכלים באשל</t>
  </si>
  <si>
    <t>חן גרינבאום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</si>
  <si>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</si>
  <si>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</si>
  <si>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</si>
  <si>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</si>
  <si>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</si>
  <si>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</si>
  <si>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</si>
  <si>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</si>
  <si>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</si>
  <si>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</si>
  <si>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</si>
  <si>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עבודות כיבוי אש-הידרנטים</t>
  </si>
  <si>
    <t>1,500,850</t>
  </si>
  <si>
    <t>1.00</t>
  </si>
  <si>
    <t>יח</t>
  </si>
  <si>
    <t>1,500,850.00</t>
  </si>
  <si>
    <t>220063</t>
  </si>
  <si>
    <t>210</t>
  </si>
  <si>
    <t>693</t>
  </si>
  <si>
    <t>106.220063.82.210-693</t>
  </si>
  <si>
    <t>שדרוג בית משאבות עליון אשל</t>
  </si>
  <si>
    <t>רכוש קבוע</t>
  </si>
  <si>
    <t>210142</t>
  </si>
  <si>
    <t>1002</t>
  </si>
  <si>
    <t>הזמנה אחרונה</t>
  </si>
  <si>
    <t>WTO010</t>
  </si>
  <si>
    <t>כתב כמויות עבודות הנדסה</t>
  </si>
  <si>
    <t>כתב כמויות עבודות</t>
  </si>
  <si>
    <t>WE020007</t>
  </si>
  <si>
    <t>מרצפי בטון עובי עד 25 ס''מ</t>
  </si>
  <si>
    <t>מרצפי בטון ב- 30, דרגת חשיפה 6, יצוקים על מצע או קרקע בעובי עד 25 ס''מ</t>
  </si>
  <si>
    <t>מ2</t>
  </si>
  <si>
    <t>6.1.29</t>
  </si>
  <si>
    <t>WE020064</t>
  </si>
  <si>
    <t>מוטות פלדה עגולים מצולעים בכל הקטרים לזיון בטון.</t>
  </si>
  <si>
    <t>טון</t>
  </si>
  <si>
    <t>6.1.86</t>
  </si>
  <si>
    <t>WE020065</t>
  </si>
  <si>
    <t>רשתות פלדה מרותכות בכל הקטרים והאורכים לזיון בטון</t>
  </si>
  <si>
    <t>6.1.87</t>
  </si>
  <si>
    <t>WE050019</t>
  </si>
  <si>
    <t>צביעת קונסטרקצית פלדה מגולוונת</t>
  </si>
  <si>
    <t>צביעה של קונסטרקציית פלדה מגולוונת במערכת צבע אפוקסי בהתאם למפרט.</t>
  </si>
  <si>
    <t>ק'ג</t>
  </si>
  <si>
    <t>6.1.143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</si>
  <si>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</si>
  <si>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</si>
  <si>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</si>
  <si>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</si>
  <si>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</si>
  <si>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</si>
  <si>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</si>
  <si>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</si>
  <si>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</si>
  <si>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</si>
  <si>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</si>
  <si>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</si>
  <si>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</si>
  <si>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</si>
  <si>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</si>
  <si>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</si>
  <si>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</si>
  <si>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WE070018</t>
  </si>
  <si>
    <t>הרכבת צנרת עילית</t>
  </si>
  <si>
    <t>הרכבת צנרת עילית ע''ג תמיכות צנרת הנמדדות בנפרד, כולל מבחן לחץ</t>
  </si>
  <si>
    <t>IDM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</si>
  <si>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</si>
  <si>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</si>
  <si>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</si>
  <si>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</si>
  <si>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</si>
  <si>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</si>
  <si>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התקהת אביזר מתוברג</t>
  </si>
  <si>
    <t>הרכבה וסגירה של אביזר מתוברג כולל כל חומרי העזר</t>
  </si>
  <si>
    <t>6.2.23</t>
  </si>
  <si>
    <t>WE070024</t>
  </si>
  <si>
    <t>עבודות צביעה</t>
  </si>
  <si>
    <t>ניקוי אברסיבי וצביעה של צנרת במערכת אפוקסי בהתאם למפרט.</t>
  </si>
  <si>
    <t>6.2.24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</si>
  <si>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</si>
  <si>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</si>
  <si>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</si>
  <si>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</si>
  <si>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WE070047</t>
  </si>
  <si>
    <t>חפירה לצנרת מעל עומק 1.2 מטר</t>
  </si>
  <si>
    <t>חפירה בכלים מכניים לעומק מעל 1.2 מטר להטמנה או פרוק של צנרת כולל כסוי החפירה</t>
  </si>
  <si>
    <t>מ3</t>
  </si>
  <si>
    <t>6.2.47</t>
  </si>
  <si>
    <t>WE070050</t>
  </si>
  <si>
    <t>הרכבת צנרת תת קרקעית</t>
  </si>
  <si>
    <t>הרכבת צנרת תת-קרקעית כולל מבחן לחץ (לא כולל חפירה).</t>
  </si>
  <si>
    <t>6.2.50</t>
  </si>
  <si>
    <t>WE070051</t>
  </si>
  <si>
    <t>השלמת ציפוי של צנרת תת-קרקעית.</t>
  </si>
  <si>
    <t>בידוד של ראשי ריתוך של צנרת תת-קרקעית בסרטים פלסטים כולל כל עבוודת העזר הנדרשות (לא כולל אספקת הסרטים)</t>
  </si>
  <si>
    <t>6.2.51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</si>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</sst>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עבודות כיבוי אש-הידרנטים</v>
      </c>
      <c r="B2" s="5"/>
      <c r="C2" s="5" t="str">
        <f>IF(DataSheet!B2&lt;&gt;0,DataSheet!B2,"")</f>
        <v>PD24000113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WE020007</v>
      </c>
      <c r="B5" s="4" t="str">
        <f>IF(DataSheet!D6&lt;&gt;0,DataSheet!D6,"")</f>
        <v>מרצפי בטון עובי עד 25 ס''מ</v>
      </c>
      <c r="C5" s="4" t="str">
        <f>IF(DataSheet!E6&lt;&gt;0,DataSheet!E6,"")</f>
        <v>מרצפי בטון ב- 30, דרגת חשיפה 6, יצוקים על מצע או קרקע בעובי עד 25 ס''מ</v>
      </c>
      <c r="D5" s="5" t="str">
        <f>IF(A5="","",IF(DataSheet!J6=0,"פריט ללא הבהרה",DataSheet!J6))</f>
        <v>6.1.29</v>
      </c>
      <c r="E5">
        <f>IF(DataSheet!B6&lt;&gt;0,DataSheet!B6,"")</f>
        <v>60</v>
      </c>
      <c r="F5" t="str">
        <f>IF(DataSheet!F6&lt;&gt;0,DataSheet!F6,"")</f>
        <v>מ2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WE020064</v>
      </c>
      <c r="B6" s="4" t="str">
        <f>IF(DataSheet!D7&lt;&gt;0,DataSheet!D7,"")</f>
        <v>מוטות פלדה עגולים מצולעים בכל הקטרים לזיון בטון.</v>
      </c>
      <c r="C6" s="4" t="str">
        <f>IF(DataSheet!E7&lt;&gt;0,DataSheet!E7,"")</f>
        <v>מוטות פלדה עגולים מצולעים בכל הקטרים לזיון בטון.</v>
      </c>
      <c r="D6" s="5" t="str">
        <f>IF(A6="","",IF(DataSheet!J7=0,"פריט ללא הבהרה",DataSheet!J7))</f>
        <v>6.1.86</v>
      </c>
      <c r="E6">
        <f>IF(DataSheet!B7&lt;&gt;0,DataSheet!B7,"")</f>
        <v>1</v>
      </c>
      <c r="F6" t="str">
        <f>IF(DataSheet!F7&lt;&gt;0,DataSheet!F7,"")</f>
        <v>טון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WE020065</v>
      </c>
      <c r="B7" s="4" t="str">
        <f>IF(DataSheet!D8&lt;&gt;0,DataSheet!D8,"")</f>
        <v>רשתות פלדה מרותכות בכל הקטרים והאורכים לזיון בטון</v>
      </c>
      <c r="C7" s="4" t="str">
        <f>IF(DataSheet!E8&lt;&gt;0,DataSheet!E8,"")</f>
        <v>רשתות פלדה מרותכות בכל הקטרים והאורכים לזיון בטון</v>
      </c>
      <c r="D7" s="5" t="str">
        <f>IF(A7="","",IF(DataSheet!J8=0,"פריט ללא הבהרה",DataSheet!J8))</f>
        <v>6.1.87</v>
      </c>
      <c r="E7">
        <f>IF(DataSheet!B8&lt;&gt;0,DataSheet!B8,"")</f>
        <v>1.5</v>
      </c>
      <c r="F7" t="str">
        <f>IF(DataSheet!F8&lt;&gt;0,DataSheet!F8,"")</f>
        <v>טון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WE050019</v>
      </c>
      <c r="B8" s="4" t="str">
        <f>IF(DataSheet!D9&lt;&gt;0,DataSheet!D9,"")</f>
        <v>צביעת קונסטרקצית פלדה מגולוונת</v>
      </c>
      <c r="C8" s="4" t="str">
        <f>IF(DataSheet!E9&lt;&gt;0,DataSheet!E9,"")</f>
        <v>צביעה של קונסטרקציית פלדה מגולוונת במערכת צבע אפוקסי בהתאם למפרט.</v>
      </c>
      <c r="D8" s="5" t="str">
        <f>IF(A8="","",IF(DataSheet!J9=0,"פריט ללא הבהרה",DataSheet!J9))</f>
        <v>6.1.143</v>
      </c>
      <c r="E8">
        <f>IF(DataSheet!B9&lt;&gt;0,DataSheet!B9,"")</f>
        <v>11000</v>
      </c>
      <c r="F8" t="str">
        <f>IF(DataSheet!F9&lt;&gt;0,DataSheet!F9,"")</f>
        <v>ק'ג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WE070001</v>
      </c>
      <c r="B9" s="4" t="str">
        <f>IF(DataSheet!D10&lt;&gt;0,DataSheet!D10,"")</f>
        <v>ריתוך צנרת פלדת פחמן עד וכולל sch-40 ואוגנים ASA300</v>
      </c>
      <c r="C9" s="4" t="str">
        <f>IF(DataSheet!E10&lt;&gt;0,DataSheet!E10,"")</f>
        <v>ריתוך כל סוגי האוגנים ו/או ריתוך השקה ו/או ריתוך SW מפלדת פחמן עד וכולל sch-40 ואוגנים ASA 300 כולל הכנת מדר</v>
      </c>
      <c r="D9" s="5" t="str">
        <f>IF(A9="","",IF(DataSheet!J10=0,"פריט ללא הבהרה",DataSheet!J10))</f>
        <v>6.2.01</v>
      </c>
      <c r="E9">
        <f>IF(DataSheet!B10&lt;&gt;0,DataSheet!B10,"")</f>
        <v>5000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WE070004</v>
      </c>
      <c r="B10" s="4" t="str">
        <f>IF(DataSheet!D11&lt;&gt;0,DataSheet!D11,"")</f>
        <v>חדירה בצנרת ראשית עד וכולל sch-40</v>
      </c>
      <c r="C10" s="4" t="str">
        <f>IF(DataSheet!E11&lt;&gt;0,DataSheet!E11,"")</f>
        <v>עיבוד התקנה וריתוך של חדירה בצנרת ראשית בכל זוית עד וכולל צנרת sch-40.</v>
      </c>
      <c r="D10" s="5" t="str">
        <f>IF(A10="","",IF(DataSheet!J11=0,"פריט ללא הבהרה",DataSheet!J11))</f>
        <v>6.2.04</v>
      </c>
      <c r="E10">
        <f>IF(DataSheet!B11&lt;&gt;0,DataSheet!B11,"")</f>
        <v>550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WE070014</v>
      </c>
      <c r="B11" s="4" t="str">
        <f>IF(DataSheet!D12&lt;&gt;0,DataSheet!D12,"")</f>
        <v>חיבור אוגנים עד וכולל דרג ASA 300</v>
      </c>
      <c r="C11" s="4" t="str">
        <f>IF(DataSheet!E12&lt;&gt;0,DataSheet!E12,"")</f>
        <v>חיבור של זוג אוגנים מכל סוג עד וכולל דרג ASA 300</v>
      </c>
      <c r="D11" s="5" t="str">
        <f>IF(A11="","",IF(DataSheet!J12=0,"פריט ללא הבהרה",DataSheet!J12))</f>
        <v>6.2.14</v>
      </c>
      <c r="E11">
        <f>IF(DataSheet!B12&lt;&gt;0,DataSheet!B12,"")</f>
        <v>850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WE070016</v>
      </c>
      <c r="B12" s="4" t="str">
        <f>IF(DataSheet!D13&lt;&gt;0,DataSheet!D13,"")</f>
        <v>הרכבת מגופים עד ASA 300</v>
      </c>
      <c r="C12" s="4" t="str">
        <f>IF(DataSheet!E13&lt;&gt;0,DataSheet!E13,"")</f>
        <v>הרכבת מגופים ואביזרים מאוגנים עד ASA 300.</v>
      </c>
      <c r="D12" s="5" t="str">
        <f>IF(A12="","",IF(DataSheet!J13=0,"פריט ללא הבהרה",DataSheet!J13))</f>
        <v>6.2.16</v>
      </c>
      <c r="E12">
        <f>IF(DataSheet!B13&lt;&gt;0,DataSheet!B13,"")</f>
        <v>500</v>
      </c>
      <c r="F12" t="str">
        <f>IF(DataSheet!F13&lt;&gt;0,DataSheet!F13,"")</f>
        <v>ID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WE070018</v>
      </c>
      <c r="B13" s="4" t="str">
        <f>IF(DataSheet!D14&lt;&gt;0,DataSheet!D14,"")</f>
        <v>הרכבת צנרת עילית</v>
      </c>
      <c r="C13" s="4" t="str">
        <f>IF(DataSheet!E14&lt;&gt;0,DataSheet!E14,"")</f>
        <v>הרכבת צנרת עילית ע''ג תמיכות צנרת הנמדדות בנפרד, כולל מבחן לחץ</v>
      </c>
      <c r="D13" s="5" t="str">
        <f>IF(A13="","",IF(DataSheet!J14=0,"פריט ללא הבהרה",DataSheet!J14))</f>
        <v>6.2.18</v>
      </c>
      <c r="E13">
        <f>IF(DataSheet!B14&lt;&gt;0,DataSheet!B14,"")</f>
        <v>300</v>
      </c>
      <c r="F13" t="str">
        <f>IF(DataSheet!F14&lt;&gt;0,DataSheet!F14,"")</f>
        <v>IDM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WE070021</v>
      </c>
      <c r="B14" s="4" t="str">
        <f>IF(DataSheet!D15&lt;&gt;0,DataSheet!D15,"")</f>
        <v>הברגות</v>
      </c>
      <c r="C14" s="4" t="str">
        <f>IF(DataSheet!E15&lt;&gt;0,DataSheet!E15,"")</f>
        <v>ביצוע של הברגה לקצה צינור</v>
      </c>
      <c r="D14" s="5" t="str">
        <f>IF(A14="","",IF(DataSheet!J15=0,"פריט ללא הבהרה",DataSheet!J15))</f>
        <v>6.2.21</v>
      </c>
      <c r="E14">
        <f>IF(DataSheet!B15&lt;&gt;0,DataSheet!B15,"")</f>
        <v>65</v>
      </c>
      <c r="F14" t="str">
        <f>IF(DataSheet!F15&lt;&gt;0,DataSheet!F15,"")</f>
        <v>ID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WE070023</v>
      </c>
      <c r="B15" s="4" t="str">
        <f>IF(DataSheet!D16&lt;&gt;0,DataSheet!D16,"")</f>
        <v>התקהת אביזר מתוברג</v>
      </c>
      <c r="C15" s="4" t="str">
        <f>IF(DataSheet!E16&lt;&gt;0,DataSheet!E16,"")</f>
        <v>הרכבה וסגירה של אביזר מתוברג כולל כל חומרי העזר</v>
      </c>
      <c r="D15" s="5" t="str">
        <f>IF(A15="","",IF(DataSheet!J16=0,"פריט ללא הבהרה",DataSheet!J16))</f>
        <v>6.2.23</v>
      </c>
      <c r="E15">
        <f>IF(DataSheet!B16&lt;&gt;0,DataSheet!B16,"")</f>
        <v>60</v>
      </c>
      <c r="F15" t="str">
        <f>IF(DataSheet!F16&lt;&gt;0,DataSheet!F16,"")</f>
        <v>ID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WE070024</v>
      </c>
      <c r="B16" s="4" t="str">
        <f>IF(DataSheet!D17&lt;&gt;0,DataSheet!D17,"")</f>
        <v>עבודות צביעה</v>
      </c>
      <c r="C16" s="4" t="str">
        <f>IF(DataSheet!E17&lt;&gt;0,DataSheet!E17,"")</f>
        <v>ניקוי אברסיבי וצביעה של צנרת במערכת אפוקסי בהתאם למפרט.</v>
      </c>
      <c r="D16" s="5" t="str">
        <f>IF(A16="","",IF(DataSheet!J17=0,"פריט ללא הבהרה",DataSheet!J17))</f>
        <v>6.2.24</v>
      </c>
      <c r="E16">
        <f>IF(DataSheet!B17&lt;&gt;0,DataSheet!B17,"")</f>
        <v>300</v>
      </c>
      <c r="F16" t="str">
        <f>IF(DataSheet!F17&lt;&gt;0,DataSheet!F17,"")</f>
        <v>IDM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WE070045</v>
      </c>
      <c r="B17" s="4" t="str">
        <f>IF(DataSheet!D18&lt;&gt;0,DataSheet!D18,"")</f>
        <v>תמיכות פלדה לצנרת</v>
      </c>
      <c r="C17" s="4" t="str">
        <f>IF(DataSheet!E18&lt;&gt;0,DataSheet!E18,"")</f>
        <v>ייצור אספקה והתקנה של תמיכות צנרת מגולוונות עשויות פרופילים ממקצועיים פחי קשר ועיגון.</v>
      </c>
      <c r="D17" s="5" t="str">
        <f>IF(A17="","",IF(DataSheet!J18=0,"פריט ללא הבהרה",DataSheet!J18))</f>
        <v>6.2.45</v>
      </c>
      <c r="E17">
        <f>IF(DataSheet!B18&lt;&gt;0,DataSheet!B18,"")</f>
        <v>500</v>
      </c>
      <c r="F17" t="str">
        <f>IF(DataSheet!F18&lt;&gt;0,DataSheet!F18,"")</f>
        <v>ק'ג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WE070047</v>
      </c>
      <c r="B18" s="4" t="str">
        <f>IF(DataSheet!D19&lt;&gt;0,DataSheet!D19,"")</f>
        <v>חפירה לצנרת מעל עומק 1.2 מטר</v>
      </c>
      <c r="C18" s="4" t="str">
        <f>IF(DataSheet!E19&lt;&gt;0,DataSheet!E19,"")</f>
        <v>חפירה בכלים מכניים לעומק מעל 1.2 מטר להטמנה או פרוק של צנרת כולל כסוי החפירה</v>
      </c>
      <c r="D18" s="5" t="str">
        <f>IF(A18="","",IF(DataSheet!J19=0,"פריט ללא הבהרה",DataSheet!J19))</f>
        <v>6.2.47</v>
      </c>
      <c r="E18">
        <f>IF(DataSheet!B19&lt;&gt;0,DataSheet!B19,"")</f>
        <v>1000</v>
      </c>
      <c r="F18" t="str">
        <f>IF(DataSheet!F19&lt;&gt;0,DataSheet!F19,"")</f>
        <v>מ3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WE070050</v>
      </c>
      <c r="B19" s="4" t="str">
        <f>IF(DataSheet!D20&lt;&gt;0,DataSheet!D20,"")</f>
        <v>הרכבת צנרת תת קרקעית</v>
      </c>
      <c r="C19" s="4" t="str">
        <f>IF(DataSheet!E20&lt;&gt;0,DataSheet!E20,"")</f>
        <v>הרכבת צנרת תת-קרקעית כולל מבחן לחץ (לא כולל חפירה).</v>
      </c>
      <c r="D19" s="5" t="str">
        <f>IF(A19="","",IF(DataSheet!J20=0,"פריט ללא הבהרה",DataSheet!J20))</f>
        <v>6.2.50</v>
      </c>
      <c r="E19">
        <f>IF(DataSheet!B20&lt;&gt;0,DataSheet!B20,"")</f>
        <v>650</v>
      </c>
      <c r="F19" t="str">
        <f>IF(DataSheet!F20&lt;&gt;0,DataSheet!F20,"")</f>
        <v>IDM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WE070051</v>
      </c>
      <c r="B20" s="4" t="str">
        <f>IF(DataSheet!D21&lt;&gt;0,DataSheet!D21,"")</f>
        <v>השלמת ציפוי של צנרת תת-קרקעית.</v>
      </c>
      <c r="C20" s="4" t="str">
        <f>IF(DataSheet!E21&lt;&gt;0,DataSheet!E21,"")</f>
        <v>בידוד של ראשי ריתוך של צנרת תת-קרקעית בסרטים פלסטים כולל כל עבוודת העזר הנדרשות (לא כולל אספקת הסרטים)</v>
      </c>
      <c r="D20" s="5" t="str">
        <f>IF(A20="","",IF(DataSheet!J21=0,"פריט ללא הבהרה",DataSheet!J21))</f>
        <v>6.2.51</v>
      </c>
      <c r="E20">
        <f>IF(DataSheet!B21&lt;&gt;0,DataSheet!B21,"")</f>
        <v>1100</v>
      </c>
      <c r="F20" t="str">
        <f>IF(DataSheet!F21&lt;&gt;0,DataSheet!F21,"")</f>
        <v>IDM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WE060009</v>
      </c>
      <c r="B21" s="4" t="str">
        <f>IF(DataSheet!D22&lt;&gt;0,DataSheet!D22,"")</f>
        <v>אספקתה פיזור והידוק חול אינרטי</v>
      </c>
      <c r="C21" s="4" t="str">
        <f>IF(DataSheet!E22&lt;&gt;0,DataSheet!E22,"")</f>
        <v>ספקה, פיזור, הידוק בשכבות בהצפה של חול אינרטי לדרגה 98%, לפני הנחת הצינורות, מילוי בשכבות של 20 ס''מ לאחר הנחת הצינורות.</v>
      </c>
      <c r="D21" s="5" t="str">
        <f>IF(A21="","",IF(DataSheet!J22=0,"פריט ללא הבהרה",DataSheet!J22))</f>
        <v>6.3.09</v>
      </c>
      <c r="E21">
        <f>IF(DataSheet!B22&lt;&gt;0,DataSheet!B22,"")</f>
        <v>120</v>
      </c>
      <c r="F21" t="str">
        <f>IF(DataSheet!F22&lt;&gt;0,DataSheet!F22,"")</f>
        <v>מ3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22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G2" s="11">
        <v>210142</v>
      </c>
      <c r="H2" t="s">
        <v>177</v>
      </c>
      <c r="I2" t="s">
        <v>178</v>
      </c>
      <c r="J2" t="s">
        <v>179</v>
      </c>
      <c r="M2" t="s">
        <v>180</v>
      </c>
      <c r="N2" t="s">
        <v>181</v>
      </c>
      <c r="O2" t="s">
        <v>182</v>
      </c>
      <c r="S2" t="s">
        <v>183</v>
      </c>
      <c r="T2" t="s">
        <v>184</v>
      </c>
      <c r="U2" t="s">
        <v>185</v>
      </c>
      <c r="V2" t="s">
        <v>186</v>
      </c>
      <c r="Y2" t="s">
        <v>187</v>
      </c>
      <c r="Z2" t="s">
        <v>188</v>
      </c>
      <c r="AB2" t="s">
        <v>189</v>
      </c>
      <c r="AC2" t="s">
        <v>190</v>
      </c>
      <c r="AD2" s="11">
        <v>37201160</v>
      </c>
      <c r="AE2" t="s">
        <v>191</v>
      </c>
      <c r="AF2" t="s">
        <v>192</v>
      </c>
      <c r="AG2" t="s">
        <v>193</v>
      </c>
      <c r="AH2" t="s">
        <v>194</v>
      </c>
      <c r="AL2" t="s">
        <v>195</v>
      </c>
      <c r="AM2" t="s">
        <v>196</v>
      </c>
      <c r="AN2" t="s">
        <v>184</v>
      </c>
      <c r="AS2" s="11">
        <v>3</v>
      </c>
      <c r="AT2" t="s">
        <v>197</v>
      </c>
      <c r="BD2" t="s">
        <v>184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N2" t="s">
        <v>203</v>
      </c>
      <c r="BO2" t="s">
        <v>204</v>
      </c>
      <c r="BS2" t="s">
        <v>205</v>
      </c>
      <c r="BV2" t="s">
        <v>206</v>
      </c>
      <c r="CA2" s="11">
        <v>3</v>
      </c>
      <c r="CB2" t="s">
        <v>207</v>
      </c>
      <c r="CD2" t="s">
        <v>208</v>
      </c>
      <c r="CG2" s="11">
        <v>0</v>
      </c>
      <c r="CH2" t="s">
        <v>209</v>
      </c>
      <c r="CJ2" t="s">
        <v>180</v>
      </c>
      <c r="CM2" t="s">
        <v>180</v>
      </c>
      <c r="CN2" s="11">
        <v>0</v>
      </c>
      <c r="CO2" s="11">
        <v>43525357.200000003</v>
      </c>
      <c r="CP2" s="11">
        <v>43525357.200000003</v>
      </c>
      <c r="CQ2" t="s">
        <v>180</v>
      </c>
      <c r="CV2" t="s">
        <v>210</v>
      </c>
      <c r="CX2" t="s">
        <v>210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211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212</v>
      </c>
      <c r="BT3" t="s">
        <v>213</v>
      </c>
      <c r="BU3" t="s">
        <v>214</v>
      </c>
      <c r="BV3" t="s">
        <v>215</v>
      </c>
      <c r="BW3" t="s">
        <v>216</v>
      </c>
      <c r="BX3" t="s">
        <v>217</v>
      </c>
      <c r="BY3" t="s">
        <v>218</v>
      </c>
      <c r="BZ3" t="s">
        <v>219</v>
      </c>
      <c r="CA3" t="s">
        <v>220</v>
      </c>
    </row>
    <row r="4" spans="1:106" x14ac:dyDescent="0.25">
      <c r="A4" s="1" t="s">
        <v>221</v>
      </c>
      <c r="C4" t="s">
        <v>222</v>
      </c>
      <c r="D4" t="s">
        <v>223</v>
      </c>
      <c r="E4" t="s">
        <v>202</v>
      </c>
      <c r="F4" t="s">
        <v>224</v>
      </c>
      <c r="G4" t="s">
        <v>225</v>
      </c>
      <c r="J4" t="s">
        <v>226</v>
      </c>
      <c r="K4" t="s">
        <v>193</v>
      </c>
      <c r="M4" t="s">
        <v>181</v>
      </c>
      <c r="N4" t="s">
        <v>227</v>
      </c>
      <c r="O4" t="s">
        <v>198</v>
      </c>
      <c r="P4" t="s">
        <v>228</v>
      </c>
      <c r="Q4" t="s">
        <v>229</v>
      </c>
      <c r="R4" t="s">
        <v>230</v>
      </c>
      <c r="V4" t="s">
        <v>182</v>
      </c>
      <c r="W4" t="s">
        <v>231</v>
      </c>
      <c r="X4" t="s">
        <v>199</v>
      </c>
      <c r="Y4" t="s">
        <v>232</v>
      </c>
      <c r="Z4" t="s">
        <v>231</v>
      </c>
      <c r="AA4" t="s">
        <v>233</v>
      </c>
      <c r="AB4" t="s">
        <v>177</v>
      </c>
      <c r="AD4" s="11">
        <v>0</v>
      </c>
      <c r="AF4" t="s">
        <v>234</v>
      </c>
      <c r="AI4" s="1">
        <v>0</v>
      </c>
      <c r="AQ4" s="11">
        <v>0</v>
      </c>
      <c r="AR4" s="11">
        <v>21287</v>
      </c>
      <c r="AS4" s="11">
        <v>1500850</v>
      </c>
      <c r="AU4" t="s">
        <v>225</v>
      </c>
      <c r="AV4" t="s">
        <v>193</v>
      </c>
      <c r="AW4" t="s">
        <v>180</v>
      </c>
      <c r="AX4" t="s">
        <v>235</v>
      </c>
      <c r="AY4" s="11">
        <v>1</v>
      </c>
      <c r="BG4" s="11">
        <v>0</v>
      </c>
      <c r="BH4" s="11">
        <v>0</v>
      </c>
      <c r="BK4" s="11">
        <v>0</v>
      </c>
      <c r="BM4" s="11">
        <v>6</v>
      </c>
      <c r="BO4" s="11">
        <v>0</v>
      </c>
      <c r="BQ4" s="11">
        <v>0</v>
      </c>
      <c r="BR4" t="s">
        <v>180</v>
      </c>
      <c r="BU4" s="11">
        <v>0</v>
      </c>
      <c r="BX4" t="s">
        <v>236</v>
      </c>
      <c r="BY4" t="s">
        <v>237</v>
      </c>
      <c r="BZ4" t="s">
        <v>238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239</v>
      </c>
      <c r="B6" s="11">
        <v>60</v>
      </c>
      <c r="C6" s="11">
        <v>600</v>
      </c>
      <c r="D6" t="s">
        <v>240</v>
      </c>
      <c r="E6" t="s">
        <v>241</v>
      </c>
      <c r="F6" t="s">
        <v>242</v>
      </c>
      <c r="G6" s="11">
        <v>36000</v>
      </c>
      <c r="H6" t="s">
        <v>193</v>
      </c>
      <c r="I6" s="11">
        <v>60</v>
      </c>
      <c r="J6" t="s">
        <v>243</v>
      </c>
    </row>
    <row r="7" spans="1:106" x14ac:dyDescent="0.25">
      <c r="A7" s="1" t="s">
        <v>244</v>
      </c>
      <c r="B7" s="11">
        <v>1</v>
      </c>
      <c r="C7" s="11">
        <v>6500</v>
      </c>
      <c r="D7" t="s">
        <v>245</v>
      </c>
      <c r="E7" t="s">
        <v>245</v>
      </c>
      <c r="F7" t="s">
        <v>246</v>
      </c>
      <c r="G7" s="11">
        <v>6500</v>
      </c>
      <c r="H7" t="s">
        <v>193</v>
      </c>
      <c r="I7" s="11">
        <v>1</v>
      </c>
      <c r="J7" t="s">
        <v>247</v>
      </c>
    </row>
    <row r="8" spans="1:106" x14ac:dyDescent="0.25">
      <c r="A8" s="1" t="s">
        <v>248</v>
      </c>
      <c r="B8" s="11">
        <v>1.5</v>
      </c>
      <c r="C8" s="11">
        <v>6500</v>
      </c>
      <c r="D8" t="s">
        <v>249</v>
      </c>
      <c r="E8" t="s">
        <v>249</v>
      </c>
      <c r="F8" t="s">
        <v>246</v>
      </c>
      <c r="G8" s="11">
        <v>9750</v>
      </c>
      <c r="H8" t="s">
        <v>193</v>
      </c>
      <c r="I8" s="11">
        <v>1.5</v>
      </c>
      <c r="J8" t="s">
        <v>250</v>
      </c>
    </row>
    <row r="9" spans="1:106" x14ac:dyDescent="0.25">
      <c r="A9" s="1" t="s">
        <v>251</v>
      </c>
      <c r="B9" s="11">
        <v>11000</v>
      </c>
      <c r="C9" s="11">
        <v>22</v>
      </c>
      <c r="D9" t="s">
        <v>252</v>
      </c>
      <c r="E9" t="s">
        <v>253</v>
      </c>
      <c r="F9" t="s">
        <v>254</v>
      </c>
      <c r="G9" s="11">
        <v>242000</v>
      </c>
      <c r="H9" t="s">
        <v>193</v>
      </c>
      <c r="I9" s="11">
        <v>11000</v>
      </c>
      <c r="J9" t="s">
        <v>255</v>
      </c>
    </row>
    <row r="10" spans="1:106" x14ac:dyDescent="0.25">
      <c r="A10" s="1" t="s">
        <v>256</v>
      </c>
      <c r="B10" s="11">
        <v>5000</v>
      </c>
      <c r="C10" s="11">
        <v>130</v>
      </c>
      <c r="D10" t="s">
        <v>257</v>
      </c>
      <c r="E10" t="s">
        <v>258</v>
      </c>
      <c r="F10" t="s">
        <v>259</v>
      </c>
      <c r="G10" s="11">
        <v>650000</v>
      </c>
      <c r="H10" t="s">
        <v>193</v>
      </c>
      <c r="I10" s="11">
        <v>5000</v>
      </c>
      <c r="J10" t="s">
        <v>260</v>
      </c>
    </row>
    <row r="11" spans="1:106" x14ac:dyDescent="0.25">
      <c r="A11" s="1" t="s">
        <v>261</v>
      </c>
      <c r="B11" s="11">
        <v>550</v>
      </c>
      <c r="C11" s="11">
        <v>150</v>
      </c>
      <c r="D11" t="s">
        <v>262</v>
      </c>
      <c r="E11" t="s">
        <v>263</v>
      </c>
      <c r="F11" t="s">
        <v>259</v>
      </c>
      <c r="G11" s="11">
        <v>82500</v>
      </c>
      <c r="H11" t="s">
        <v>193</v>
      </c>
      <c r="I11" s="11">
        <v>550</v>
      </c>
      <c r="J11" t="s">
        <v>264</v>
      </c>
    </row>
    <row r="12" spans="1:106" x14ac:dyDescent="0.25">
      <c r="A12" s="1" t="s">
        <v>265</v>
      </c>
      <c r="B12" s="11">
        <v>850</v>
      </c>
      <c r="C12" s="11">
        <v>120</v>
      </c>
      <c r="D12" t="s">
        <v>266</v>
      </c>
      <c r="E12" t="s">
        <v>267</v>
      </c>
      <c r="F12" t="s">
        <v>259</v>
      </c>
      <c r="G12" s="11">
        <v>102000</v>
      </c>
      <c r="H12" t="s">
        <v>193</v>
      </c>
      <c r="I12" s="11">
        <v>850</v>
      </c>
      <c r="J12" t="s">
        <v>268</v>
      </c>
    </row>
    <row r="13" spans="1:106" x14ac:dyDescent="0.25">
      <c r="A13" s="1" t="s">
        <v>269</v>
      </c>
      <c r="B13" s="11">
        <v>500</v>
      </c>
      <c r="C13" s="11">
        <v>130</v>
      </c>
      <c r="D13" t="s">
        <v>270</v>
      </c>
      <c r="E13" t="s">
        <v>271</v>
      </c>
      <c r="F13" t="s">
        <v>259</v>
      </c>
      <c r="G13" s="11">
        <v>65000</v>
      </c>
      <c r="H13" t="s">
        <v>193</v>
      </c>
      <c r="I13" s="11">
        <v>500</v>
      </c>
      <c r="J13" t="s">
        <v>272</v>
      </c>
    </row>
    <row r="14" spans="1:106" x14ac:dyDescent="0.25">
      <c r="A14" s="1" t="s">
        <v>273</v>
      </c>
      <c r="B14" s="11">
        <v>300</v>
      </c>
      <c r="C14" s="11">
        <v>35</v>
      </c>
      <c r="D14" t="s">
        <v>274</v>
      </c>
      <c r="E14" t="s">
        <v>275</v>
      </c>
      <c r="F14" t="s">
        <v>276</v>
      </c>
      <c r="G14" s="11">
        <v>10500</v>
      </c>
      <c r="H14" t="s">
        <v>193</v>
      </c>
      <c r="I14" s="11">
        <v>300</v>
      </c>
      <c r="J14" t="s">
        <v>277</v>
      </c>
    </row>
    <row r="15" spans="1:106" x14ac:dyDescent="0.25">
      <c r="A15" s="1" t="s">
        <v>278</v>
      </c>
      <c r="B15" s="11">
        <v>65</v>
      </c>
      <c r="C15" s="11">
        <v>90</v>
      </c>
      <c r="D15" t="s">
        <v>279</v>
      </c>
      <c r="E15" t="s">
        <v>280</v>
      </c>
      <c r="F15" t="s">
        <v>259</v>
      </c>
      <c r="G15" s="11">
        <v>5850</v>
      </c>
      <c r="H15" t="s">
        <v>193</v>
      </c>
      <c r="I15" s="11">
        <v>65</v>
      </c>
      <c r="J15" t="s">
        <v>281</v>
      </c>
    </row>
    <row r="16" spans="1:106" x14ac:dyDescent="0.25">
      <c r="A16" s="1" t="s">
        <v>282</v>
      </c>
      <c r="B16" s="11">
        <v>60</v>
      </c>
      <c r="C16" s="11">
        <v>100</v>
      </c>
      <c r="D16" t="s">
        <v>283</v>
      </c>
      <c r="E16" t="s">
        <v>284</v>
      </c>
      <c r="F16" t="s">
        <v>259</v>
      </c>
      <c r="G16" s="11">
        <v>6000</v>
      </c>
      <c r="H16" t="s">
        <v>193</v>
      </c>
      <c r="I16" s="11">
        <v>60</v>
      </c>
      <c r="J16" t="s">
        <v>285</v>
      </c>
    </row>
    <row r="17" spans="1:10" x14ac:dyDescent="0.25">
      <c r="A17" s="1" t="s">
        <v>286</v>
      </c>
      <c r="B17" s="11">
        <v>300</v>
      </c>
      <c r="C17" s="11">
        <v>35</v>
      </c>
      <c r="D17" t="s">
        <v>287</v>
      </c>
      <c r="E17" t="s">
        <v>288</v>
      </c>
      <c r="F17" t="s">
        <v>276</v>
      </c>
      <c r="G17" s="11">
        <v>10500</v>
      </c>
      <c r="H17" t="s">
        <v>193</v>
      </c>
      <c r="I17" s="11">
        <v>300</v>
      </c>
      <c r="J17" t="s">
        <v>289</v>
      </c>
    </row>
    <row r="18" spans="1:10" x14ac:dyDescent="0.25">
      <c r="A18" s="1" t="s">
        <v>290</v>
      </c>
      <c r="B18" s="11">
        <v>500</v>
      </c>
      <c r="C18" s="11">
        <v>35</v>
      </c>
      <c r="D18" t="s">
        <v>291</v>
      </c>
      <c r="E18" t="s">
        <v>292</v>
      </c>
      <c r="F18" t="s">
        <v>254</v>
      </c>
      <c r="G18" s="11">
        <v>17500</v>
      </c>
      <c r="H18" t="s">
        <v>193</v>
      </c>
      <c r="I18" s="11">
        <v>500</v>
      </c>
      <c r="J18" t="s">
        <v>293</v>
      </c>
    </row>
    <row r="19" spans="1:10" x14ac:dyDescent="0.25">
      <c r="A19" s="1" t="s">
        <v>294</v>
      </c>
      <c r="B19" s="11">
        <v>1000</v>
      </c>
      <c r="C19" s="11">
        <v>100</v>
      </c>
      <c r="D19" t="s">
        <v>295</v>
      </c>
      <c r="E19" t="s">
        <v>296</v>
      </c>
      <c r="F19" t="s">
        <v>297</v>
      </c>
      <c r="G19" s="11">
        <v>100000</v>
      </c>
      <c r="H19" t="s">
        <v>193</v>
      </c>
      <c r="I19" s="11">
        <v>1000</v>
      </c>
      <c r="J19" t="s">
        <v>298</v>
      </c>
    </row>
    <row r="20" spans="1:10" x14ac:dyDescent="0.25">
      <c r="A20" s="1" t="s">
        <v>299</v>
      </c>
      <c r="B20" s="11">
        <v>650</v>
      </c>
      <c r="C20" s="11">
        <v>35</v>
      </c>
      <c r="D20" t="s">
        <v>300</v>
      </c>
      <c r="E20" t="s">
        <v>301</v>
      </c>
      <c r="F20" t="s">
        <v>276</v>
      </c>
      <c r="G20" s="11">
        <v>22750</v>
      </c>
      <c r="H20" t="s">
        <v>193</v>
      </c>
      <c r="I20" s="11">
        <v>650</v>
      </c>
      <c r="J20" t="s">
        <v>302</v>
      </c>
    </row>
    <row r="21" spans="1:10" x14ac:dyDescent="0.25">
      <c r="A21" s="1" t="s">
        <v>303</v>
      </c>
      <c r="B21" s="11">
        <v>1100</v>
      </c>
      <c r="C21" s="11">
        <v>100</v>
      </c>
      <c r="D21" t="s">
        <v>304</v>
      </c>
      <c r="E21" t="s">
        <v>305</v>
      </c>
      <c r="F21" t="s">
        <v>276</v>
      </c>
      <c r="G21" s="11">
        <v>110000</v>
      </c>
      <c r="H21" t="s">
        <v>193</v>
      </c>
      <c r="I21" s="11">
        <v>1100</v>
      </c>
      <c r="J21" t="s">
        <v>306</v>
      </c>
    </row>
    <row r="22" spans="1:10" x14ac:dyDescent="0.25">
      <c r="A22" s="1" t="s">
        <v>307</v>
      </c>
      <c r="B22" s="11">
        <v>120</v>
      </c>
      <c r="C22" s="11">
        <v>200</v>
      </c>
      <c r="D22" t="s">
        <v>308</v>
      </c>
      <c r="E22" t="s">
        <v>309</v>
      </c>
      <c r="F22" t="s">
        <v>297</v>
      </c>
      <c r="G22" s="11">
        <v>24000</v>
      </c>
      <c r="H22" t="s">
        <v>193</v>
      </c>
      <c r="I22" s="11">
        <v>120</v>
      </c>
      <c r="J22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2024-02-14T12:58:05Z</dcterms:modified>
</cp:coreProperties>
</file>